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<sst xmlns="http://schemas.openxmlformats.org/spreadsheetml/2006/main" count="222" uniqueCount="130">
  <si>
    <t>Cod tip decont</t>
  </si>
  <si>
    <t>Perioadă raportare</t>
  </si>
  <si>
    <t>Valoare</t>
  </si>
  <si>
    <t>Cod partener</t>
  </si>
  <si>
    <t>Nume partener</t>
  </si>
  <si>
    <t>AUG2021 FARM CAS-MM</t>
  </si>
  <si>
    <t>FRM-CV</t>
  </si>
  <si>
    <t>25422558</t>
  </si>
  <si>
    <t>ANDISIMA FARM SRL</t>
  </si>
  <si>
    <t>2963996</t>
  </si>
  <si>
    <t>ANI-SAM-GAGA  SRL</t>
  </si>
  <si>
    <t>APOSTOL SRL</t>
  </si>
  <si>
    <t>2219393</t>
  </si>
  <si>
    <t>ATLAS FARM SRL</t>
  </si>
  <si>
    <t>19097827</t>
  </si>
  <si>
    <t>21561790</t>
  </si>
  <si>
    <t>AVELLANA SRL</t>
  </si>
  <si>
    <t>2204201</t>
  </si>
  <si>
    <t>FARMACIA BALSAM SRL</t>
  </si>
  <si>
    <t>2230820</t>
  </si>
  <si>
    <t>BIOREX SRL</t>
  </si>
  <si>
    <t>CATENA HYGEIA</t>
  </si>
  <si>
    <t>1803830</t>
  </si>
  <si>
    <t>5086330</t>
  </si>
  <si>
    <t>COMFARM MMM  SRL</t>
  </si>
  <si>
    <t>CRISFARM SRL</t>
  </si>
  <si>
    <t>8638773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</si>
  <si>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</si>
  <si>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</si>
  <si>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</si>
  <si>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</si>
  <si>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</si>
  <si>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</si>
  <si>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</si>
  <si>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</si>
  <si>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</si>
  <si>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</si>
  <si>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</si>
  <si>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</si>
  <si>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</si>
  <si>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</si>
  <si>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</si>
  <si>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</si>
  <si>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</si>
  <si>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</si>
  <si>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</si>
  <si>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</si>
  <si>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</si>
  <si>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</si>
  <si>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</si>
  <si>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</si>
  <si>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</si>
  <si>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</si>
  <si>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GALIFARM SRL</t>
  </si>
  <si>
    <t>8476469</t>
  </si>
  <si>
    <t>14169353</t>
  </si>
  <si>
    <t>HELP NET FARMA SA</t>
  </si>
  <si>
    <t>27275330</t>
  </si>
  <si>
    <t>LUMILEVA FARM SRL</t>
  </si>
  <si>
    <t>MENTHAE SRL</t>
  </si>
  <si>
    <t>6093882</t>
  </si>
  <si>
    <t>6077518</t>
  </si>
  <si>
    <t>NORDPHARM S.R.L.</t>
  </si>
  <si>
    <t>3825231</t>
  </si>
  <si>
    <t>FARMACIA OLIMP</t>
  </si>
  <si>
    <t>12366758</t>
  </si>
  <si>
    <t>OMA CONSTRUCT SRL</t>
  </si>
  <si>
    <t>12530094</t>
  </si>
  <si>
    <t>PHARMACLIN SRL</t>
  </si>
  <si>
    <t>2237071</t>
  </si>
  <si>
    <t>PRIMULA SRL</t>
  </si>
  <si>
    <t>SAMIROTL S.R.L.</t>
  </si>
  <si>
    <t>17309028</t>
  </si>
  <si>
    <t>SANATATEA SRL</t>
  </si>
  <si>
    <t>5827654</t>
  </si>
  <si>
    <t>SARALEX SRL</t>
  </si>
  <si>
    <t>16508707</t>
  </si>
  <si>
    <t>18757950</t>
  </si>
  <si>
    <t>TG LIVIA FARM</t>
  </si>
  <si>
    <t>9378655</t>
  </si>
  <si>
    <t>SENSIBLU S.R.L.</t>
  </si>
  <si>
    <t>3596251</t>
  </si>
  <si>
    <t>S.I.E.P.C.O.F.A.R.</t>
  </si>
  <si>
    <t>8294254</t>
  </si>
  <si>
    <t>TEDANA FARM SRL</t>
  </si>
  <si>
    <t>ANDISIMA FARM SRL Total</t>
  </si>
  <si>
    <t>ANI-SAM-GAGA  SRL Total</t>
  </si>
  <si>
    <t>APOSTOL SRL Total</t>
  </si>
  <si>
    <t>ATLAS FARM SRL Total</t>
  </si>
  <si>
    <t>AVELLANA SRL Total</t>
  </si>
  <si>
    <t>FARMACIA BALSAM SRL Total</t>
  </si>
  <si>
    <t>BIOREX SRL Total</t>
  </si>
  <si>
    <t>CATENA HYGEIA Total</t>
  </si>
  <si>
    <t>COMFARM MMM  SRL Total</t>
  </si>
  <si>
    <t>CRISFARM SRL Total</t>
  </si>
  <si>
    <t>DAVILLA SRL Total</t>
  </si>
  <si>
    <t>DIANTHUS SRL Total</t>
  </si>
  <si>
    <t>ENYAFARM SRL Total</t>
  </si>
  <si>
    <t>EPHEDRAFARM SRL Total</t>
  </si>
  <si>
    <t>PHYTAL  FARMACIE SRL Total</t>
  </si>
  <si>
    <t>FARMACIA MADFARM SRL Total</t>
  </si>
  <si>
    <t>UNICA FARM SRL Total</t>
  </si>
  <si>
    <t>MED-SERV UNITED SRL Total</t>
  </si>
  <si>
    <t>FARMACEUTICA GALENUS SA Total</t>
  </si>
  <si>
    <t>FARMACIA SOMESAN SRL Total</t>
  </si>
  <si>
    <t>FARMADOR SRL Total</t>
  </si>
  <si>
    <t>FARMAVIS SRL Total</t>
  </si>
  <si>
    <t>FIRUTA FARM SRL Total</t>
  </si>
  <si>
    <t>GALIFARM SRL Total</t>
  </si>
  <si>
    <t>HELP NET FARMA SA Total</t>
  </si>
  <si>
    <t>LUMILEVA FARM SRL Total</t>
  </si>
  <si>
    <t>MENTHAE SRL Total</t>
  </si>
  <si>
    <t>NORDPHARM S.R.L. Total</t>
  </si>
  <si>
    <t>FARMACIA OLIMP Total</t>
  </si>
  <si>
    <t>OMA CONSTRUCT SRL Total</t>
  </si>
  <si>
    <t>PHARMACLIN SRL Total</t>
  </si>
  <si>
    <t>PRIMULA SRL Total</t>
  </si>
  <si>
    <t>SAMIROTL S.R.L. Total</t>
  </si>
  <si>
    <t>SANATATEA SRL Total</t>
  </si>
  <si>
    <t>SARALEX SRL Total</t>
  </si>
  <si>
    <t>TG LIVIA FARM Total</t>
  </si>
  <si>
    <t>SENSIBLU S.R.L. Total</t>
  </si>
  <si>
    <t>S.I.E.P.C.O.F.A.R. Total</t>
  </si>
  <si>
    <t>TEDANA FARM SRL Total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</si>
  <si>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</si>
  <si>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</si>
  <si>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</si>
  <si>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</si>
  <si>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AUGUST II  2021- SUMELE DECONTATE DIN FACTURILE AFERENTE REŢETELOR COMPENSATE 20%+50%+90%+100%-CV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</si>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</sst>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zoomScalePageLayoutView="0" workbookViewId="0" topLeftCell="A1">
      <selection activeCell="Q108" sqref="Q108"/>
    </sheetView>
  </sheetViews>
  <sheetFormatPr defaultColWidth="9.140625" defaultRowHeight="12.75" outlineLevelRow="2"/>
  <cols>
    <col min="1" max="2" width="23.421875" style="0" customWidth="1"/>
    <col min="3" max="5" width="12.57421875" style="0" customWidth="1"/>
    <col min="6" max="6" width="15.140625" style="0" customWidth="1"/>
    <col min="7" max="7" width="34.28125" style="0" customWidth="1"/>
    <col min="8" max="10" width="0" style="0" hidden="1" customWidth="1"/>
  </cols>
  <sheetData>
    <row r="2" ht="12.75">
      <c r="A2" s="11" t="s">
        <v>125</v>
      </c>
    </row>
    <row r="3" ht="12.75">
      <c r="A3" s="11" t="s">
        <v>126</v>
      </c>
    </row>
    <row r="4" ht="12.75">
      <c r="A4" s="11"/>
    </row>
    <row r="5" spans="1:9" ht="12.75">
      <c r="A5" s="23" t="s">
        <v>128</v>
      </c>
      <c r="B5" s="24"/>
      <c r="C5" s="24"/>
      <c r="D5" s="24"/>
      <c r="E5" s="24"/>
      <c r="F5" s="24"/>
      <c r="G5" s="24"/>
      <c r="H5" s="24"/>
      <c r="I5" s="24"/>
    </row>
    <row r="9" spans="1:7" ht="25.5">
      <c r="A9" s="1" t="s">
        <v>0</v>
      </c>
      <c r="B9" s="1" t="s">
        <v>1</v>
      </c>
      <c r="C9" s="1" t="s">
        <v>2</v>
      </c>
      <c r="D9" s="22" t="s">
        <v>129</v>
      </c>
      <c r="E9" s="13" t="s">
        <v>127</v>
      </c>
      <c r="F9" s="1" t="s">
        <v>3</v>
      </c>
      <c r="G9" s="1" t="s">
        <v>4</v>
      </c>
    </row>
    <row r="10" spans="1:7" ht="12.75" outlineLevel="2">
      <c r="A10" s="2" t="s">
        <v>6</v>
      </c>
      <c r="B10" s="2" t="s">
        <v>5</v>
      </c>
      <c r="C10" s="3">
        <v>2752.6</v>
      </c>
      <c r="D10" s="3">
        <v>0</v>
      </c>
      <c r="E10" s="3">
        <v>2752.6</v>
      </c>
      <c r="F10" s="2" t="s">
        <v>7</v>
      </c>
      <c r="G10" s="2" t="s">
        <v>8</v>
      </c>
    </row>
    <row r="11" spans="1:7" ht="12.75" outlineLevel="1">
      <c r="A11" s="4" t="s">
        <v>85</v>
      </c>
      <c r="B11" s="2"/>
      <c r="C11" s="9">
        <f>SUBTOTAL(9,C10:C10)</f>
        <v>2752.6</v>
      </c>
      <c r="D11" s="9">
        <f>SUBTOTAL(9,D10:D10)</f>
        <v>0</v>
      </c>
      <c r="E11" s="9">
        <f>SUBTOTAL(9,E10:E10)</f>
        <v>2752.6</v>
      </c>
      <c r="F11" s="4"/>
      <c r="G11" s="2">
        <f>SUBTOTAL(9,G10:G10)</f>
        <v>0</v>
      </c>
    </row>
    <row r="12" spans="1:7" ht="12.75" outlineLevel="2">
      <c r="A12" s="2" t="s">
        <v>6</v>
      </c>
      <c r="B12" s="2" t="s">
        <v>5</v>
      </c>
      <c r="C12" s="3">
        <v>961</v>
      </c>
      <c r="D12" s="3">
        <v>0</v>
      </c>
      <c r="E12" s="3">
        <v>961</v>
      </c>
      <c r="F12" s="2" t="s">
        <v>9</v>
      </c>
      <c r="G12" s="2" t="s">
        <v>10</v>
      </c>
    </row>
    <row r="13" spans="1:7" ht="12.75" outlineLevel="1">
      <c r="A13" s="4" t="s">
        <v>86</v>
      </c>
      <c r="B13" s="2"/>
      <c r="C13" s="9">
        <f>SUBTOTAL(9,C12:C12)</f>
        <v>961</v>
      </c>
      <c r="D13" s="9">
        <f>SUBTOTAL(9,D12:D12)</f>
        <v>0</v>
      </c>
      <c r="E13" s="9">
        <f>SUBTOTAL(9,E12:E12)</f>
        <v>961</v>
      </c>
      <c r="F13" s="4"/>
      <c r="G13" s="2">
        <f>SUBTOTAL(9,G12:G12)</f>
        <v>0</v>
      </c>
    </row>
    <row r="14" spans="1:7" ht="12.75" outlineLevel="2">
      <c r="A14" s="2" t="s">
        <v>6</v>
      </c>
      <c r="B14" s="2" t="s">
        <v>5</v>
      </c>
      <c r="C14" s="3">
        <v>2788.62</v>
      </c>
      <c r="D14" s="3">
        <f>C14-E14</f>
        <v>1766.02</v>
      </c>
      <c r="E14" s="3">
        <v>1022.6</v>
      </c>
      <c r="F14" s="2" t="s">
        <v>12</v>
      </c>
      <c r="G14" s="2" t="s">
        <v>11</v>
      </c>
    </row>
    <row r="15" spans="1:7" ht="12.75" outlineLevel="1">
      <c r="A15" s="4" t="s">
        <v>87</v>
      </c>
      <c r="B15" s="2"/>
      <c r="C15" s="9">
        <f>SUBTOTAL(9,C14:C14)</f>
        <v>2788.62</v>
      </c>
      <c r="D15" s="9">
        <f>SUBTOTAL(9,D14:D14)</f>
        <v>1766.02</v>
      </c>
      <c r="E15" s="9">
        <f>SUBTOTAL(9,E14:E14)</f>
        <v>1022.6</v>
      </c>
      <c r="F15" s="4"/>
      <c r="G15" s="2">
        <f>SUBTOTAL(9,G14:G14)</f>
        <v>0</v>
      </c>
    </row>
    <row r="16" spans="1:7" ht="12.75" outlineLevel="2">
      <c r="A16" s="2" t="s">
        <v>6</v>
      </c>
      <c r="B16" s="2" t="s">
        <v>5</v>
      </c>
      <c r="C16" s="3">
        <v>2295.11</v>
      </c>
      <c r="D16" s="3">
        <f>C16-E16</f>
        <v>1294.5500000000002</v>
      </c>
      <c r="E16" s="3">
        <v>1000.56</v>
      </c>
      <c r="F16" s="2" t="s">
        <v>14</v>
      </c>
      <c r="G16" s="2" t="s">
        <v>13</v>
      </c>
    </row>
    <row r="17" spans="1:7" ht="12.75" outlineLevel="1">
      <c r="A17" s="4" t="s">
        <v>88</v>
      </c>
      <c r="B17" s="2"/>
      <c r="C17" s="9">
        <f>SUBTOTAL(9,C16:C16)</f>
        <v>2295.11</v>
      </c>
      <c r="D17" s="9">
        <f>SUBTOTAL(9,D16:D16)</f>
        <v>1294.5500000000002</v>
      </c>
      <c r="E17" s="9">
        <f>SUBTOTAL(9,E16:E16)</f>
        <v>1000.56</v>
      </c>
      <c r="F17" s="4"/>
      <c r="G17" s="2">
        <f>SUBTOTAL(9,G16:G16)</f>
        <v>0</v>
      </c>
    </row>
    <row r="18" spans="1:7" ht="12.75" outlineLevel="2">
      <c r="A18" s="2" t="s">
        <v>6</v>
      </c>
      <c r="B18" s="2" t="s">
        <v>5</v>
      </c>
      <c r="C18" s="3">
        <v>1789.06</v>
      </c>
      <c r="D18" s="3">
        <f>C18-E18</f>
        <v>1337.6</v>
      </c>
      <c r="E18" s="3">
        <v>451.46</v>
      </c>
      <c r="F18" s="2" t="s">
        <v>15</v>
      </c>
      <c r="G18" s="2" t="s">
        <v>16</v>
      </c>
    </row>
    <row r="19" spans="1:7" ht="12.75" outlineLevel="1">
      <c r="A19" s="4" t="s">
        <v>89</v>
      </c>
      <c r="B19" s="2"/>
      <c r="C19" s="9">
        <f>SUBTOTAL(9,C18:C18)</f>
        <v>1789.06</v>
      </c>
      <c r="D19" s="9">
        <f>SUBTOTAL(9,D18:D18)</f>
        <v>1337.6</v>
      </c>
      <c r="E19" s="9">
        <f>SUBTOTAL(9,E18:E18)</f>
        <v>451.46</v>
      </c>
      <c r="F19" s="4"/>
      <c r="G19" s="2">
        <f>SUBTOTAL(9,G18:G18)</f>
        <v>0</v>
      </c>
    </row>
    <row r="20" spans="1:7" ht="12.75" outlineLevel="2">
      <c r="A20" s="2" t="s">
        <v>6</v>
      </c>
      <c r="B20" s="2" t="s">
        <v>5</v>
      </c>
      <c r="C20" s="3">
        <v>4027.58</v>
      </c>
      <c r="D20" s="3">
        <v>0</v>
      </c>
      <c r="E20" s="3">
        <v>4027.58</v>
      </c>
      <c r="F20" s="2" t="s">
        <v>19</v>
      </c>
      <c r="G20" s="2" t="s">
        <v>20</v>
      </c>
    </row>
    <row r="21" spans="1:7" ht="12.75" outlineLevel="1">
      <c r="A21" s="4" t="s">
        <v>91</v>
      </c>
      <c r="B21" s="2"/>
      <c r="C21" s="9">
        <f>SUBTOTAL(9,C20:C20)</f>
        <v>4027.58</v>
      </c>
      <c r="D21" s="9">
        <f>SUBTOTAL(9,D20:D20)</f>
        <v>0</v>
      </c>
      <c r="E21" s="9">
        <f>SUBTOTAL(9,E20:E20)</f>
        <v>4027.58</v>
      </c>
      <c r="F21" s="4"/>
      <c r="G21" s="2">
        <f>SUBTOTAL(9,G20:G20)</f>
        <v>0</v>
      </c>
    </row>
    <row r="22" spans="1:7" ht="12.75" outlineLevel="2">
      <c r="A22" s="2" t="s">
        <v>6</v>
      </c>
      <c r="B22" s="2" t="s">
        <v>5</v>
      </c>
      <c r="C22" s="3">
        <v>15563.24</v>
      </c>
      <c r="D22" s="3">
        <v>0</v>
      </c>
      <c r="E22" s="3">
        <v>15563.24</v>
      </c>
      <c r="F22" s="2" t="s">
        <v>22</v>
      </c>
      <c r="G22" s="2" t="s">
        <v>21</v>
      </c>
    </row>
    <row r="23" spans="1:7" ht="12.75" outlineLevel="2">
      <c r="A23" s="2" t="s">
        <v>6</v>
      </c>
      <c r="B23" s="2" t="s">
        <v>5</v>
      </c>
      <c r="C23" s="3">
        <v>11922.95</v>
      </c>
      <c r="D23" s="3">
        <v>0</v>
      </c>
      <c r="E23" s="3">
        <v>11922.95</v>
      </c>
      <c r="F23" s="2" t="s">
        <v>22</v>
      </c>
      <c r="G23" s="2" t="s">
        <v>21</v>
      </c>
    </row>
    <row r="24" spans="1:7" ht="12.75" outlineLevel="1">
      <c r="A24" s="4" t="s">
        <v>92</v>
      </c>
      <c r="B24" s="2"/>
      <c r="C24" s="9">
        <f>SUBTOTAL(9,C22:C23)</f>
        <v>27486.190000000002</v>
      </c>
      <c r="D24" s="9">
        <f>SUBTOTAL(9,D22:D23)</f>
        <v>0</v>
      </c>
      <c r="E24" s="9">
        <f>SUBTOTAL(9,E22:E23)</f>
        <v>27486.190000000002</v>
      </c>
      <c r="F24" s="4"/>
      <c r="G24" s="2">
        <f>SUBTOTAL(9,G22:G23)</f>
        <v>0</v>
      </c>
    </row>
    <row r="25" spans="1:7" ht="12.75" outlineLevel="2">
      <c r="A25" s="2" t="s">
        <v>6</v>
      </c>
      <c r="B25" s="2" t="s">
        <v>5</v>
      </c>
      <c r="C25" s="3">
        <v>4413.06</v>
      </c>
      <c r="D25" s="3">
        <f>C25-E25</f>
        <v>3288.9700000000003</v>
      </c>
      <c r="E25" s="3">
        <v>1124.09</v>
      </c>
      <c r="F25" s="2" t="s">
        <v>23</v>
      </c>
      <c r="G25" s="2" t="s">
        <v>24</v>
      </c>
    </row>
    <row r="26" spans="1:7" ht="12.75" outlineLevel="1">
      <c r="A26" s="4" t="s">
        <v>93</v>
      </c>
      <c r="B26" s="2"/>
      <c r="C26" s="9">
        <f>SUBTOTAL(9,C25:C25)</f>
        <v>4413.06</v>
      </c>
      <c r="D26" s="9">
        <f>SUBTOTAL(9,D25:D25)</f>
        <v>3288.9700000000003</v>
      </c>
      <c r="E26" s="9">
        <f>SUBTOTAL(9,E25:E25)</f>
        <v>1124.09</v>
      </c>
      <c r="F26" s="4"/>
      <c r="G26" s="2">
        <f>SUBTOTAL(9,G25:G25)</f>
        <v>0</v>
      </c>
    </row>
    <row r="27" spans="1:7" ht="12.75" outlineLevel="2">
      <c r="A27" s="2" t="s">
        <v>6</v>
      </c>
      <c r="B27" s="2" t="s">
        <v>5</v>
      </c>
      <c r="C27" s="3">
        <v>2096.53</v>
      </c>
      <c r="D27" s="3">
        <v>0</v>
      </c>
      <c r="E27" s="3">
        <v>2096.53</v>
      </c>
      <c r="F27" s="2" t="s">
        <v>26</v>
      </c>
      <c r="G27" s="2" t="s">
        <v>25</v>
      </c>
    </row>
    <row r="28" spans="1:7" ht="12.75" outlineLevel="2">
      <c r="A28" s="2" t="s">
        <v>6</v>
      </c>
      <c r="B28" s="2" t="s">
        <v>5</v>
      </c>
      <c r="C28" s="3">
        <v>1490.73</v>
      </c>
      <c r="D28" s="3">
        <v>0</v>
      </c>
      <c r="E28" s="3">
        <v>1490.73</v>
      </c>
      <c r="F28" s="2" t="s">
        <v>26</v>
      </c>
      <c r="G28" s="2" t="s">
        <v>25</v>
      </c>
    </row>
    <row r="29" spans="1:7" ht="12.75" outlineLevel="1">
      <c r="A29" s="4" t="s">
        <v>94</v>
      </c>
      <c r="B29" s="2"/>
      <c r="C29" s="9">
        <f>SUBTOTAL(9,C27:C28)</f>
        <v>3587.26</v>
      </c>
      <c r="D29" s="9">
        <f>SUBTOTAL(9,D27:D28)</f>
        <v>0</v>
      </c>
      <c r="E29" s="9">
        <f>SUBTOTAL(9,E27:E28)</f>
        <v>3587.26</v>
      </c>
      <c r="F29" s="4"/>
      <c r="G29" s="2">
        <f>SUBTOTAL(9,G27:G28)</f>
        <v>0</v>
      </c>
    </row>
    <row r="30" spans="1:7" ht="12.75" outlineLevel="2">
      <c r="A30" s="2" t="s">
        <v>6</v>
      </c>
      <c r="B30" s="2" t="s">
        <v>5</v>
      </c>
      <c r="C30" s="3">
        <v>5138.04</v>
      </c>
      <c r="D30" s="3">
        <f>C30-E30</f>
        <v>2422.33</v>
      </c>
      <c r="E30" s="3">
        <v>2715.71</v>
      </c>
      <c r="F30" s="2" t="s">
        <v>28</v>
      </c>
      <c r="G30" s="2" t="s">
        <v>27</v>
      </c>
    </row>
    <row r="31" spans="1:7" ht="12.75" outlineLevel="1">
      <c r="A31" s="4" t="s">
        <v>95</v>
      </c>
      <c r="B31" s="2"/>
      <c r="C31" s="9">
        <f>SUBTOTAL(9,C30:C30)</f>
        <v>5138.04</v>
      </c>
      <c r="D31" s="9">
        <f>SUBTOTAL(9,D30:D30)</f>
        <v>2422.33</v>
      </c>
      <c r="E31" s="9">
        <f>SUBTOTAL(9,E30:E30)</f>
        <v>2715.71</v>
      </c>
      <c r="F31" s="4"/>
      <c r="G31" s="2">
        <f>SUBTOTAL(9,G30:G30)</f>
        <v>0</v>
      </c>
    </row>
    <row r="32" spans="1:7" ht="12.75" outlineLevel="2">
      <c r="A32" s="2" t="s">
        <v>6</v>
      </c>
      <c r="B32" s="2" t="s">
        <v>5</v>
      </c>
      <c r="C32" s="3">
        <v>5850.38</v>
      </c>
      <c r="D32" s="3">
        <f>C32-E32</f>
        <v>3190.9</v>
      </c>
      <c r="E32" s="3">
        <v>2659.48</v>
      </c>
      <c r="F32" s="2" t="s">
        <v>29</v>
      </c>
      <c r="G32" s="2" t="s">
        <v>30</v>
      </c>
    </row>
    <row r="33" spans="1:7" ht="12.75" outlineLevel="1">
      <c r="A33" s="4" t="s">
        <v>96</v>
      </c>
      <c r="B33" s="2"/>
      <c r="C33" s="9">
        <f>SUBTOTAL(9,C32:C32)</f>
        <v>5850.38</v>
      </c>
      <c r="D33" s="9">
        <f>SUBTOTAL(9,D32:D32)</f>
        <v>3190.9</v>
      </c>
      <c r="E33" s="9">
        <f>SUBTOTAL(9,E32:E32)</f>
        <v>2659.48</v>
      </c>
      <c r="F33" s="4"/>
      <c r="G33" s="2">
        <f>SUBTOTAL(9,G32:G32)</f>
        <v>0</v>
      </c>
    </row>
    <row r="34" spans="1:7" ht="12.75" outlineLevel="2">
      <c r="A34" s="2" t="s">
        <v>6</v>
      </c>
      <c r="B34" s="2" t="s">
        <v>5</v>
      </c>
      <c r="C34" s="3">
        <v>5010.44</v>
      </c>
      <c r="D34" s="3">
        <f>C34-E34</f>
        <v>2023.4799999999996</v>
      </c>
      <c r="E34" s="3">
        <v>2986.96</v>
      </c>
      <c r="F34" s="2" t="s">
        <v>31</v>
      </c>
      <c r="G34" s="2" t="s">
        <v>32</v>
      </c>
    </row>
    <row r="35" spans="1:7" ht="12.75" outlineLevel="1">
      <c r="A35" s="4" t="s">
        <v>97</v>
      </c>
      <c r="B35" s="2"/>
      <c r="C35" s="9">
        <f>SUBTOTAL(9,C34:C34)</f>
        <v>5010.44</v>
      </c>
      <c r="D35" s="9">
        <f>SUBTOTAL(9,D34:D34)</f>
        <v>2023.4799999999996</v>
      </c>
      <c r="E35" s="9">
        <f>SUBTOTAL(9,E34:E34)</f>
        <v>2986.96</v>
      </c>
      <c r="F35" s="4"/>
      <c r="G35" s="2">
        <f>SUBTOTAL(9,G34:G34)</f>
        <v>0</v>
      </c>
    </row>
    <row r="36" spans="1:7" ht="12.75" outlineLevel="2">
      <c r="A36" s="2" t="s">
        <v>6</v>
      </c>
      <c r="B36" s="2" t="s">
        <v>5</v>
      </c>
      <c r="C36" s="3">
        <v>2245.02</v>
      </c>
      <c r="D36" s="3">
        <f>C36-E36</f>
        <v>1337.6</v>
      </c>
      <c r="E36" s="3">
        <v>907.42</v>
      </c>
      <c r="F36" s="2" t="s">
        <v>34</v>
      </c>
      <c r="G36" s="2" t="s">
        <v>33</v>
      </c>
    </row>
    <row r="37" spans="1:7" ht="12.75" outlineLevel="1">
      <c r="A37" s="4" t="s">
        <v>98</v>
      </c>
      <c r="B37" s="2"/>
      <c r="C37" s="9">
        <f>SUBTOTAL(9,C36:C36)</f>
        <v>2245.02</v>
      </c>
      <c r="D37" s="9">
        <f>SUBTOTAL(9,D36:D36)</f>
        <v>1337.6</v>
      </c>
      <c r="E37" s="9">
        <f>SUBTOTAL(9,E36:E36)</f>
        <v>907.42</v>
      </c>
      <c r="F37" s="4"/>
      <c r="G37" s="2">
        <f>SUBTOTAL(9,G36:G36)</f>
        <v>0</v>
      </c>
    </row>
    <row r="38" spans="1:7" ht="12.75" outlineLevel="2">
      <c r="A38" s="2" t="s">
        <v>6</v>
      </c>
      <c r="B38" s="2" t="s">
        <v>5</v>
      </c>
      <c r="C38" s="3">
        <v>646.4</v>
      </c>
      <c r="D38" s="3">
        <v>0</v>
      </c>
      <c r="E38" s="3">
        <v>646.4</v>
      </c>
      <c r="F38" s="2" t="s">
        <v>43</v>
      </c>
      <c r="G38" s="2" t="s">
        <v>44</v>
      </c>
    </row>
    <row r="39" spans="1:7" ht="12.75" outlineLevel="1">
      <c r="A39" s="4" t="s">
        <v>103</v>
      </c>
      <c r="B39" s="2"/>
      <c r="C39" s="9">
        <f>SUBTOTAL(9,C38:C38)</f>
        <v>646.4</v>
      </c>
      <c r="D39" s="9">
        <f>SUBTOTAL(9,D38:D38)</f>
        <v>0</v>
      </c>
      <c r="E39" s="9">
        <f>SUBTOTAL(9,E38:E38)</f>
        <v>646.4</v>
      </c>
      <c r="F39" s="4"/>
      <c r="G39" s="2">
        <f>SUBTOTAL(9,G38:G38)</f>
        <v>0</v>
      </c>
    </row>
    <row r="40" spans="1:7" ht="12.75" outlineLevel="2">
      <c r="A40" s="2" t="s">
        <v>6</v>
      </c>
      <c r="B40" s="2" t="s">
        <v>5</v>
      </c>
      <c r="C40" s="3">
        <v>3596.37</v>
      </c>
      <c r="D40" s="3">
        <f>C40-E40</f>
        <v>2262.29</v>
      </c>
      <c r="E40" s="3">
        <v>1334.08</v>
      </c>
      <c r="F40" s="2" t="s">
        <v>17</v>
      </c>
      <c r="G40" s="2" t="s">
        <v>18</v>
      </c>
    </row>
    <row r="41" spans="1:7" ht="12.75" outlineLevel="1">
      <c r="A41" s="4" t="s">
        <v>90</v>
      </c>
      <c r="B41" s="2"/>
      <c r="C41" s="9">
        <f>SUBTOTAL(9,C40:C40)</f>
        <v>3596.37</v>
      </c>
      <c r="D41" s="9">
        <f>SUBTOTAL(9,D40:D40)</f>
        <v>2262.29</v>
      </c>
      <c r="E41" s="9">
        <f>SUBTOTAL(9,E40:E40)</f>
        <v>1334.08</v>
      </c>
      <c r="F41" s="4"/>
      <c r="G41" s="2">
        <f>SUBTOTAL(9,G40:G40)</f>
        <v>0</v>
      </c>
    </row>
    <row r="42" spans="1:7" ht="12.75" outlineLevel="2">
      <c r="A42" s="2" t="s">
        <v>6</v>
      </c>
      <c r="B42" s="2" t="s">
        <v>5</v>
      </c>
      <c r="C42" s="3">
        <v>1471.64</v>
      </c>
      <c r="D42" s="3">
        <v>0</v>
      </c>
      <c r="E42" s="3">
        <v>1471.64</v>
      </c>
      <c r="F42" s="2" t="s">
        <v>38</v>
      </c>
      <c r="G42" s="2" t="s">
        <v>37</v>
      </c>
    </row>
    <row r="43" spans="1:7" ht="12.75" outlineLevel="1">
      <c r="A43" s="4" t="s">
        <v>100</v>
      </c>
      <c r="B43" s="2"/>
      <c r="C43" s="9">
        <f>SUBTOTAL(9,C42:C42)</f>
        <v>1471.64</v>
      </c>
      <c r="D43" s="9">
        <f>SUBTOTAL(9,D42:D42)</f>
        <v>0</v>
      </c>
      <c r="E43" s="9">
        <f>SUBTOTAL(9,E42:E42)</f>
        <v>1471.64</v>
      </c>
      <c r="F43" s="4"/>
      <c r="G43" s="2">
        <f>SUBTOTAL(9,G42:G42)</f>
        <v>0</v>
      </c>
    </row>
    <row r="44" spans="1:7" ht="12.75" outlineLevel="2">
      <c r="A44" s="2" t="s">
        <v>6</v>
      </c>
      <c r="B44" s="2" t="s">
        <v>5</v>
      </c>
      <c r="C44" s="3">
        <v>6057.79</v>
      </c>
      <c r="D44" s="3">
        <v>0</v>
      </c>
      <c r="E44" s="3">
        <v>6057.79</v>
      </c>
      <c r="F44" s="2" t="s">
        <v>63</v>
      </c>
      <c r="G44" s="2" t="s">
        <v>64</v>
      </c>
    </row>
    <row r="45" spans="1:7" ht="12.75" outlineLevel="1">
      <c r="A45" s="4" t="s">
        <v>113</v>
      </c>
      <c r="B45" s="2"/>
      <c r="C45" s="9">
        <f>SUBTOTAL(9,C44:C44)</f>
        <v>6057.79</v>
      </c>
      <c r="D45" s="9">
        <f>SUBTOTAL(9,D44:D44)</f>
        <v>0</v>
      </c>
      <c r="E45" s="9">
        <f>SUBTOTAL(9,E44:E44)</f>
        <v>6057.79</v>
      </c>
      <c r="F45" s="4"/>
      <c r="G45" s="2">
        <f>SUBTOTAL(9,G44:G44)</f>
        <v>0</v>
      </c>
    </row>
    <row r="46" spans="1:7" ht="12.75" outlineLevel="2">
      <c r="A46" s="2" t="s">
        <v>6</v>
      </c>
      <c r="B46" s="2" t="s">
        <v>5</v>
      </c>
      <c r="C46" s="3">
        <v>19161.98</v>
      </c>
      <c r="D46" s="3">
        <v>0</v>
      </c>
      <c r="E46" s="3">
        <v>19161.98</v>
      </c>
      <c r="F46" s="2" t="s">
        <v>45</v>
      </c>
      <c r="G46" s="2" t="s">
        <v>46</v>
      </c>
    </row>
    <row r="47" spans="1:7" ht="12.75" outlineLevel="1">
      <c r="A47" s="4" t="s">
        <v>104</v>
      </c>
      <c r="B47" s="2"/>
      <c r="C47" s="9">
        <f>SUBTOTAL(9,C46:C46)</f>
        <v>19161.98</v>
      </c>
      <c r="D47" s="9">
        <f>SUBTOTAL(9,D46:D46)</f>
        <v>0</v>
      </c>
      <c r="E47" s="9">
        <f>SUBTOTAL(9,E46:E46)</f>
        <v>19161.98</v>
      </c>
      <c r="F47" s="4"/>
      <c r="G47" s="2">
        <f>SUBTOTAL(9,G46:G46)</f>
        <v>0</v>
      </c>
    </row>
    <row r="48" spans="1:7" ht="12.75" outlineLevel="2">
      <c r="A48" s="2" t="s">
        <v>6</v>
      </c>
      <c r="B48" s="2" t="s">
        <v>5</v>
      </c>
      <c r="C48" s="3">
        <v>7104.82</v>
      </c>
      <c r="D48" s="3">
        <f>C48-E48</f>
        <v>4117.86</v>
      </c>
      <c r="E48" s="3">
        <v>2986.96</v>
      </c>
      <c r="F48" s="2" t="s">
        <v>48</v>
      </c>
      <c r="G48" s="2" t="s">
        <v>47</v>
      </c>
    </row>
    <row r="49" spans="1:7" ht="12.75" outlineLevel="1">
      <c r="A49" s="4" t="s">
        <v>105</v>
      </c>
      <c r="B49" s="2"/>
      <c r="C49" s="9">
        <f>SUBTOTAL(9,C48:C48)</f>
        <v>7104.82</v>
      </c>
      <c r="D49" s="9">
        <f>SUBTOTAL(9,D48:D48)</f>
        <v>4117.86</v>
      </c>
      <c r="E49" s="9">
        <f>SUBTOTAL(9,E48:E48)</f>
        <v>2986.96</v>
      </c>
      <c r="F49" s="4"/>
      <c r="G49" s="2">
        <f>SUBTOTAL(9,G48:G48)</f>
        <v>0</v>
      </c>
    </row>
    <row r="50" spans="1:7" ht="12.75" outlineLevel="2">
      <c r="A50" s="2" t="s">
        <v>6</v>
      </c>
      <c r="B50" s="2" t="s">
        <v>5</v>
      </c>
      <c r="C50" s="3">
        <v>944.79</v>
      </c>
      <c r="D50" s="3">
        <v>0</v>
      </c>
      <c r="E50" s="3">
        <v>944.79</v>
      </c>
      <c r="F50" s="2" t="s">
        <v>50</v>
      </c>
      <c r="G50" s="2" t="s">
        <v>49</v>
      </c>
    </row>
    <row r="51" spans="1:7" ht="12.75" outlineLevel="1">
      <c r="A51" s="4" t="s">
        <v>106</v>
      </c>
      <c r="B51" s="2"/>
      <c r="C51" s="9">
        <f>SUBTOTAL(9,C50:C50)</f>
        <v>944.79</v>
      </c>
      <c r="D51" s="9">
        <f>SUBTOTAL(9,D50:D50)</f>
        <v>0</v>
      </c>
      <c r="E51" s="9">
        <f>SUBTOTAL(9,E50:E50)</f>
        <v>944.79</v>
      </c>
      <c r="F51" s="4"/>
      <c r="G51" s="2">
        <f>SUBTOTAL(9,G50:G50)</f>
        <v>0</v>
      </c>
    </row>
    <row r="52" spans="1:7" ht="12.75" outlineLevel="2">
      <c r="A52" s="2" t="s">
        <v>6</v>
      </c>
      <c r="B52" s="2" t="s">
        <v>5</v>
      </c>
      <c r="C52" s="3">
        <v>1297.98</v>
      </c>
      <c r="D52" s="3">
        <f>C52-E52</f>
        <v>629.1800000000001</v>
      </c>
      <c r="E52" s="3">
        <v>668.8</v>
      </c>
      <c r="F52" s="2" t="s">
        <v>52</v>
      </c>
      <c r="G52" s="2" t="s">
        <v>51</v>
      </c>
    </row>
    <row r="53" spans="1:7" ht="12.75" outlineLevel="1">
      <c r="A53" s="4" t="s">
        <v>107</v>
      </c>
      <c r="B53" s="2"/>
      <c r="C53" s="9">
        <f>SUBTOTAL(9,C52:C52)</f>
        <v>1297.98</v>
      </c>
      <c r="D53" s="9">
        <f>SUBTOTAL(9,D52:D52)</f>
        <v>629.1800000000001</v>
      </c>
      <c r="E53" s="9">
        <f>SUBTOTAL(9,E52:E52)</f>
        <v>668.8</v>
      </c>
      <c r="F53" s="4"/>
      <c r="G53" s="2">
        <f>SUBTOTAL(9,G52:G52)</f>
        <v>0</v>
      </c>
    </row>
    <row r="54" spans="1:7" ht="12.75" outlineLevel="2">
      <c r="A54" s="2" t="s">
        <v>6</v>
      </c>
      <c r="B54" s="2" t="s">
        <v>5</v>
      </c>
      <c r="C54" s="3">
        <v>3372.61</v>
      </c>
      <c r="D54" s="3">
        <f>C54-E54</f>
        <v>1400.23</v>
      </c>
      <c r="E54" s="16">
        <v>1972.38</v>
      </c>
      <c r="F54" s="2" t="s">
        <v>54</v>
      </c>
      <c r="G54" s="2" t="s">
        <v>53</v>
      </c>
    </row>
    <row r="55" spans="1:7" ht="12.75" outlineLevel="1">
      <c r="A55" s="4" t="s">
        <v>108</v>
      </c>
      <c r="B55" s="2"/>
      <c r="C55" s="9">
        <f>SUBTOTAL(9,C54:C54)</f>
        <v>3372.61</v>
      </c>
      <c r="D55" s="9">
        <f>SUBTOTAL(9,D54:D54)</f>
        <v>1400.23</v>
      </c>
      <c r="E55" s="9">
        <f>SUBTOTAL(9,E54:E54)</f>
        <v>1972.38</v>
      </c>
      <c r="F55" s="4"/>
      <c r="G55" s="2">
        <f>SUBTOTAL(9,G54:G54)</f>
        <v>0</v>
      </c>
    </row>
    <row r="56" spans="1:7" ht="12.75" outlineLevel="2">
      <c r="A56" s="2" t="s">
        <v>6</v>
      </c>
      <c r="B56" s="2" t="s">
        <v>5</v>
      </c>
      <c r="C56" s="3">
        <v>3984.7</v>
      </c>
      <c r="D56" s="3">
        <v>0</v>
      </c>
      <c r="E56" s="3">
        <v>3984.7</v>
      </c>
      <c r="F56" s="2" t="s">
        <v>55</v>
      </c>
      <c r="G56" s="2" t="s">
        <v>56</v>
      </c>
    </row>
    <row r="57" spans="1:7" ht="12.75" outlineLevel="1">
      <c r="A57" s="4" t="s">
        <v>109</v>
      </c>
      <c r="B57" s="2"/>
      <c r="C57" s="9">
        <f>SUBTOTAL(9,C56:C56)</f>
        <v>3984.7</v>
      </c>
      <c r="D57" s="9">
        <f>SUBTOTAL(9,D56:D56)</f>
        <v>0</v>
      </c>
      <c r="E57" s="9">
        <f>SUBTOTAL(9,E56:E56)</f>
        <v>3984.7</v>
      </c>
      <c r="F57" s="4"/>
      <c r="G57" s="2">
        <f>SUBTOTAL(9,G56:G56)</f>
        <v>0</v>
      </c>
    </row>
    <row r="58" spans="1:7" ht="12.75" outlineLevel="2">
      <c r="A58" s="2" t="s">
        <v>6</v>
      </c>
      <c r="B58" s="2" t="s">
        <v>5</v>
      </c>
      <c r="C58" s="3">
        <v>3920.66</v>
      </c>
      <c r="D58" s="3">
        <v>0</v>
      </c>
      <c r="E58" s="3">
        <v>3920.66</v>
      </c>
      <c r="F58" s="2" t="s">
        <v>57</v>
      </c>
      <c r="G58" s="2" t="s">
        <v>58</v>
      </c>
    </row>
    <row r="59" spans="1:7" ht="12.75" outlineLevel="1">
      <c r="A59" s="4" t="s">
        <v>110</v>
      </c>
      <c r="B59" s="2"/>
      <c r="C59" s="9">
        <f>SUBTOTAL(9,C58:C58)</f>
        <v>3920.66</v>
      </c>
      <c r="D59" s="9">
        <f>SUBTOTAL(9,D58:D58)</f>
        <v>0</v>
      </c>
      <c r="E59" s="9">
        <f>SUBTOTAL(9,E58:E58)</f>
        <v>3920.66</v>
      </c>
      <c r="F59" s="4"/>
      <c r="G59" s="2">
        <f>SUBTOTAL(9,G58:G58)</f>
        <v>0</v>
      </c>
    </row>
    <row r="60" spans="1:7" ht="12.75" outlineLevel="2">
      <c r="A60" s="2" t="s">
        <v>6</v>
      </c>
      <c r="B60" s="2" t="s">
        <v>5</v>
      </c>
      <c r="C60" s="3">
        <v>103667.08</v>
      </c>
      <c r="D60" s="3">
        <f>C60-E60</f>
        <v>5730.990000000005</v>
      </c>
      <c r="E60" s="3">
        <v>97936.09</v>
      </c>
      <c r="F60" s="2" t="s">
        <v>41</v>
      </c>
      <c r="G60" s="2" t="s">
        <v>42</v>
      </c>
    </row>
    <row r="61" spans="1:7" ht="12.75" outlineLevel="1">
      <c r="A61" s="4" t="s">
        <v>102</v>
      </c>
      <c r="B61" s="2"/>
      <c r="C61" s="9">
        <f>SUBTOTAL(9,C60:C60)</f>
        <v>103667.08</v>
      </c>
      <c r="D61" s="9">
        <f>SUBTOTAL(9,D60:D60)</f>
        <v>5730.990000000005</v>
      </c>
      <c r="E61" s="9">
        <f>SUBTOTAL(9,E60:E60)</f>
        <v>97936.09</v>
      </c>
      <c r="F61" s="4"/>
      <c r="G61" s="2">
        <f>SUBTOTAL(9,G60:G60)</f>
        <v>0</v>
      </c>
    </row>
    <row r="62" spans="1:7" ht="12.75" outlineLevel="2">
      <c r="A62" s="2" t="s">
        <v>6</v>
      </c>
      <c r="B62" s="2" t="s">
        <v>5</v>
      </c>
      <c r="C62" s="3">
        <v>20162.37</v>
      </c>
      <c r="D62" s="3">
        <f>C62-E62</f>
        <v>12386.529999999999</v>
      </c>
      <c r="E62" s="3">
        <v>7775.84</v>
      </c>
      <c r="F62" s="2" t="s">
        <v>60</v>
      </c>
      <c r="G62" s="2" t="s">
        <v>59</v>
      </c>
    </row>
    <row r="63" spans="1:7" ht="12.75" outlineLevel="1">
      <c r="A63" s="4" t="s">
        <v>111</v>
      </c>
      <c r="B63" s="2"/>
      <c r="C63" s="9">
        <f>SUBTOTAL(9,C62:C62)</f>
        <v>20162.37</v>
      </c>
      <c r="D63" s="9">
        <f>SUBTOTAL(9,D62:D62)</f>
        <v>12386.529999999999</v>
      </c>
      <c r="E63" s="9">
        <f>SUBTOTAL(9,E62:E62)</f>
        <v>7775.84</v>
      </c>
      <c r="F63" s="4"/>
      <c r="G63" s="2">
        <f>SUBTOTAL(9,G62:G62)</f>
        <v>0</v>
      </c>
    </row>
    <row r="64" spans="1:7" ht="12.75" outlineLevel="2">
      <c r="A64" s="2" t="s">
        <v>6</v>
      </c>
      <c r="B64" s="2" t="s">
        <v>5</v>
      </c>
      <c r="C64" s="3">
        <v>48721.42</v>
      </c>
      <c r="D64" s="3">
        <v>0</v>
      </c>
      <c r="E64" s="3">
        <v>48721.42</v>
      </c>
      <c r="F64" s="2" t="s">
        <v>61</v>
      </c>
      <c r="G64" s="2" t="s">
        <v>62</v>
      </c>
    </row>
    <row r="65" spans="1:7" ht="12.75" outlineLevel="2">
      <c r="A65" s="2" t="s">
        <v>6</v>
      </c>
      <c r="B65" s="2" t="s">
        <v>5</v>
      </c>
      <c r="C65" s="3">
        <v>45045.63</v>
      </c>
      <c r="D65" s="3">
        <v>0</v>
      </c>
      <c r="E65" s="3">
        <v>45045.63</v>
      </c>
      <c r="F65" s="2" t="s">
        <v>61</v>
      </c>
      <c r="G65" s="2" t="s">
        <v>62</v>
      </c>
    </row>
    <row r="66" spans="1:7" ht="12.75" outlineLevel="1">
      <c r="A66" s="4" t="s">
        <v>112</v>
      </c>
      <c r="B66" s="2"/>
      <c r="C66" s="9">
        <f>SUBTOTAL(9,C64:C65)</f>
        <v>93767.04999999999</v>
      </c>
      <c r="D66" s="9">
        <f>SUBTOTAL(9,D64:D65)</f>
        <v>0</v>
      </c>
      <c r="E66" s="9">
        <f>SUBTOTAL(9,E64:E65)</f>
        <v>93767.04999999999</v>
      </c>
      <c r="F66" s="4"/>
      <c r="G66" s="2">
        <f>SUBTOTAL(9,G64:G65)</f>
        <v>0</v>
      </c>
    </row>
    <row r="67" spans="1:7" ht="12.75" outlineLevel="2">
      <c r="A67" s="2" t="s">
        <v>6</v>
      </c>
      <c r="B67" s="2" t="s">
        <v>5</v>
      </c>
      <c r="C67" s="3">
        <v>991.71</v>
      </c>
      <c r="D67" s="3">
        <v>0</v>
      </c>
      <c r="E67" s="3">
        <v>991.71</v>
      </c>
      <c r="F67" s="2" t="s">
        <v>65</v>
      </c>
      <c r="G67" s="2" t="s">
        <v>66</v>
      </c>
    </row>
    <row r="68" spans="1:7" ht="12.75" outlineLevel="1">
      <c r="A68" s="4" t="s">
        <v>114</v>
      </c>
      <c r="B68" s="2"/>
      <c r="C68" s="9">
        <f>SUBTOTAL(9,C67:C67)</f>
        <v>991.71</v>
      </c>
      <c r="D68" s="9">
        <f>SUBTOTAL(9,D67:D67)</f>
        <v>0</v>
      </c>
      <c r="E68" s="9">
        <f>SUBTOTAL(9,E67:E67)</f>
        <v>991.71</v>
      </c>
      <c r="F68" s="4"/>
      <c r="G68" s="2">
        <f>SUBTOTAL(9,G67:G67)</f>
        <v>0</v>
      </c>
    </row>
    <row r="69" spans="1:7" ht="12.75" outlineLevel="2">
      <c r="A69" s="2" t="s">
        <v>6</v>
      </c>
      <c r="B69" s="2" t="s">
        <v>5</v>
      </c>
      <c r="C69" s="3">
        <v>24499.78</v>
      </c>
      <c r="D69" s="3">
        <f>C69-E69</f>
        <v>6578.02</v>
      </c>
      <c r="E69" s="3">
        <v>17921.76</v>
      </c>
      <c r="F69" s="2" t="s">
        <v>67</v>
      </c>
      <c r="G69" s="2" t="s">
        <v>68</v>
      </c>
    </row>
    <row r="70" spans="1:7" ht="12.75" outlineLevel="1">
      <c r="A70" s="4" t="s">
        <v>115</v>
      </c>
      <c r="B70" s="2"/>
      <c r="C70" s="9">
        <f>SUBTOTAL(9,C69:C69)</f>
        <v>24499.78</v>
      </c>
      <c r="D70" s="9">
        <f>SUBTOTAL(9,D69:D69)</f>
        <v>6578.02</v>
      </c>
      <c r="E70" s="9">
        <f>SUBTOTAL(9,E69:E69)</f>
        <v>17921.76</v>
      </c>
      <c r="F70" s="4"/>
      <c r="G70" s="2">
        <f>SUBTOTAL(9,G69:G69)</f>
        <v>0</v>
      </c>
    </row>
    <row r="71" spans="1:7" ht="12.75" outlineLevel="2">
      <c r="A71" s="2" t="s">
        <v>6</v>
      </c>
      <c r="B71" s="2" t="s">
        <v>5</v>
      </c>
      <c r="C71" s="3">
        <v>27007.01</v>
      </c>
      <c r="D71" s="3">
        <f>C71-E71</f>
        <v>16665.67</v>
      </c>
      <c r="E71" s="3">
        <v>10341.34</v>
      </c>
      <c r="F71" s="2" t="s">
        <v>35</v>
      </c>
      <c r="G71" s="2" t="s">
        <v>36</v>
      </c>
    </row>
    <row r="72" spans="1:7" ht="12.75" outlineLevel="1">
      <c r="A72" s="4" t="s">
        <v>99</v>
      </c>
      <c r="B72" s="2"/>
      <c r="C72" s="9">
        <f>SUBTOTAL(9,C71:C71)</f>
        <v>27007.01</v>
      </c>
      <c r="D72" s="9">
        <f>SUBTOTAL(9,D71:D71)</f>
        <v>16665.67</v>
      </c>
      <c r="E72" s="9">
        <f>SUBTOTAL(9,E71:E71)</f>
        <v>10341.34</v>
      </c>
      <c r="F72" s="4"/>
      <c r="G72" s="2">
        <f>SUBTOTAL(9,G71:G71)</f>
        <v>0</v>
      </c>
    </row>
    <row r="73" spans="1:7" ht="12.75" outlineLevel="2">
      <c r="A73" s="2" t="s">
        <v>6</v>
      </c>
      <c r="B73" s="2" t="s">
        <v>5</v>
      </c>
      <c r="C73" s="3">
        <v>6342.07</v>
      </c>
      <c r="D73" s="3">
        <f>C73-E73</f>
        <v>3340.39</v>
      </c>
      <c r="E73" s="3">
        <v>3001.68</v>
      </c>
      <c r="F73" s="2" t="s">
        <v>69</v>
      </c>
      <c r="G73" s="2" t="s">
        <v>70</v>
      </c>
    </row>
    <row r="74" spans="1:7" ht="12.75" outlineLevel="1">
      <c r="A74" s="4" t="s">
        <v>116</v>
      </c>
      <c r="B74" s="2"/>
      <c r="C74" s="9">
        <f>SUBTOTAL(9,C73:C73)</f>
        <v>6342.07</v>
      </c>
      <c r="D74" s="9">
        <f>SUBTOTAL(9,D73:D73)</f>
        <v>3340.39</v>
      </c>
      <c r="E74" s="9">
        <f>SUBTOTAL(9,E73:E73)</f>
        <v>3001.68</v>
      </c>
      <c r="F74" s="4"/>
      <c r="G74" s="2">
        <f>SUBTOTAL(9,G73:G73)</f>
        <v>0</v>
      </c>
    </row>
    <row r="75" spans="1:7" ht="12.75" outlineLevel="2">
      <c r="A75" s="2" t="s">
        <v>6</v>
      </c>
      <c r="B75" s="2" t="s">
        <v>5</v>
      </c>
      <c r="C75" s="3">
        <v>4057.68</v>
      </c>
      <c r="D75" s="3">
        <v>0</v>
      </c>
      <c r="E75" s="3">
        <v>4057.68</v>
      </c>
      <c r="F75" s="2" t="s">
        <v>81</v>
      </c>
      <c r="G75" s="2" t="s">
        <v>82</v>
      </c>
    </row>
    <row r="76" spans="1:7" ht="12.75" outlineLevel="1">
      <c r="A76" s="4" t="s">
        <v>122</v>
      </c>
      <c r="B76" s="2"/>
      <c r="C76" s="9">
        <f>SUBTOTAL(9,C75:C75)</f>
        <v>4057.68</v>
      </c>
      <c r="D76" s="9">
        <f>SUBTOTAL(9,D75:D75)</f>
        <v>0</v>
      </c>
      <c r="E76" s="9">
        <f>SUBTOTAL(9,E75:E75)</f>
        <v>4057.68</v>
      </c>
      <c r="F76" s="4"/>
      <c r="G76" s="2">
        <f>SUBTOTAL(9,G75:G75)</f>
        <v>0</v>
      </c>
    </row>
    <row r="77" spans="1:7" ht="12.75" outlineLevel="2">
      <c r="A77" s="2" t="s">
        <v>6</v>
      </c>
      <c r="B77" s="2" t="s">
        <v>5</v>
      </c>
      <c r="C77" s="3">
        <v>4500.06</v>
      </c>
      <c r="D77" s="3">
        <v>0</v>
      </c>
      <c r="E77" s="3">
        <v>4500.06</v>
      </c>
      <c r="F77" s="2" t="s">
        <v>72</v>
      </c>
      <c r="G77" s="2" t="s">
        <v>71</v>
      </c>
    </row>
    <row r="78" spans="1:7" ht="12.75" outlineLevel="1">
      <c r="A78" s="4" t="s">
        <v>117</v>
      </c>
      <c r="B78" s="2"/>
      <c r="C78" s="9">
        <f>SUBTOTAL(9,C77:C77)</f>
        <v>4500.06</v>
      </c>
      <c r="D78" s="9">
        <f>SUBTOTAL(9,D77:D77)</f>
        <v>0</v>
      </c>
      <c r="E78" s="9">
        <f>SUBTOTAL(9,E77:E77)</f>
        <v>4500.06</v>
      </c>
      <c r="F78" s="4"/>
      <c r="G78" s="2">
        <f>SUBTOTAL(9,G77:G77)</f>
        <v>0</v>
      </c>
    </row>
    <row r="79" spans="1:7" ht="12.75" outlineLevel="2">
      <c r="A79" s="2" t="s">
        <v>6</v>
      </c>
      <c r="B79" s="2" t="s">
        <v>5</v>
      </c>
      <c r="C79" s="3">
        <v>7357.9</v>
      </c>
      <c r="D79" s="3">
        <f>C79-E79</f>
        <v>4357.9</v>
      </c>
      <c r="E79" s="3">
        <v>3000</v>
      </c>
      <c r="F79" s="2" t="s">
        <v>74</v>
      </c>
      <c r="G79" s="2" t="s">
        <v>73</v>
      </c>
    </row>
    <row r="80" spans="1:7" ht="12.75" outlineLevel="1">
      <c r="A80" s="4" t="s">
        <v>118</v>
      </c>
      <c r="B80" s="2"/>
      <c r="C80" s="9">
        <f>SUBTOTAL(9,C79:C79)</f>
        <v>7357.9</v>
      </c>
      <c r="D80" s="9">
        <f>SUBTOTAL(9,D79:D79)</f>
        <v>4357.9</v>
      </c>
      <c r="E80" s="9">
        <f>SUBTOTAL(9,E79:E79)</f>
        <v>3000</v>
      </c>
      <c r="F80" s="4"/>
      <c r="G80" s="2">
        <f>SUBTOTAL(9,G79:G79)</f>
        <v>0</v>
      </c>
    </row>
    <row r="81" spans="1:7" ht="12.75" outlineLevel="2">
      <c r="A81" s="2" t="s">
        <v>6</v>
      </c>
      <c r="B81" s="2" t="s">
        <v>5</v>
      </c>
      <c r="C81" s="3">
        <v>4388.05</v>
      </c>
      <c r="D81" s="3">
        <f>C81-E81</f>
        <v>3050.4500000000003</v>
      </c>
      <c r="E81" s="3">
        <v>1337.6</v>
      </c>
      <c r="F81" s="2" t="s">
        <v>76</v>
      </c>
      <c r="G81" s="2" t="s">
        <v>75</v>
      </c>
    </row>
    <row r="82" spans="1:7" ht="12.75" outlineLevel="1">
      <c r="A82" s="4" t="s">
        <v>119</v>
      </c>
      <c r="B82" s="2"/>
      <c r="C82" s="9">
        <f>SUBTOTAL(9,C81:C81)</f>
        <v>4388.05</v>
      </c>
      <c r="D82" s="9">
        <f>SUBTOTAL(9,D81:D81)</f>
        <v>3050.4500000000003</v>
      </c>
      <c r="E82" s="9">
        <f>SUBTOTAL(9,E81:E81)</f>
        <v>1337.6</v>
      </c>
      <c r="F82" s="4"/>
      <c r="G82" s="2">
        <f>SUBTOTAL(9,G81:G81)</f>
        <v>0</v>
      </c>
    </row>
    <row r="83" spans="1:7" ht="12.75" outlineLevel="2">
      <c r="A83" s="2" t="s">
        <v>6</v>
      </c>
      <c r="B83" s="2" t="s">
        <v>5</v>
      </c>
      <c r="C83" s="3">
        <v>1395.64</v>
      </c>
      <c r="D83" s="3">
        <v>0</v>
      </c>
      <c r="E83" s="3">
        <v>1395.64</v>
      </c>
      <c r="F83" s="2" t="s">
        <v>79</v>
      </c>
      <c r="G83" s="2" t="s">
        <v>80</v>
      </c>
    </row>
    <row r="84" spans="1:7" ht="12.75" outlineLevel="2">
      <c r="A84" s="2" t="s">
        <v>6</v>
      </c>
      <c r="B84" s="2" t="s">
        <v>5</v>
      </c>
      <c r="C84" s="3">
        <v>2512.5</v>
      </c>
      <c r="D84" s="3">
        <v>0</v>
      </c>
      <c r="E84" s="3">
        <v>2512.5</v>
      </c>
      <c r="F84" s="2" t="s">
        <v>79</v>
      </c>
      <c r="G84" s="2" t="s">
        <v>80</v>
      </c>
    </row>
    <row r="85" spans="1:7" ht="12.75" outlineLevel="1">
      <c r="A85" s="4" t="s">
        <v>121</v>
      </c>
      <c r="B85" s="2"/>
      <c r="C85" s="9">
        <f>SUBTOTAL(9,C83:C84)</f>
        <v>3908.1400000000003</v>
      </c>
      <c r="D85" s="9">
        <f>SUBTOTAL(9,D83:D84)</f>
        <v>0</v>
      </c>
      <c r="E85" s="9">
        <f>SUBTOTAL(9,E83:E84)</f>
        <v>3908.1400000000003</v>
      </c>
      <c r="F85" s="4"/>
      <c r="G85" s="2">
        <f>SUBTOTAL(9,G83:G84)</f>
        <v>0</v>
      </c>
    </row>
    <row r="86" spans="1:7" ht="12.75" outlineLevel="2">
      <c r="A86" s="2" t="s">
        <v>6</v>
      </c>
      <c r="B86" s="2" t="s">
        <v>5</v>
      </c>
      <c r="C86" s="3">
        <v>1709.23</v>
      </c>
      <c r="D86" s="3">
        <v>0</v>
      </c>
      <c r="E86" s="3">
        <v>1709.23</v>
      </c>
      <c r="F86" s="2" t="s">
        <v>83</v>
      </c>
      <c r="G86" s="2" t="s">
        <v>84</v>
      </c>
    </row>
    <row r="87" spans="1:7" ht="12.75" outlineLevel="1">
      <c r="A87" s="4" t="s">
        <v>123</v>
      </c>
      <c r="B87" s="2"/>
      <c r="C87" s="9">
        <f>SUBTOTAL(9,C86:C86)</f>
        <v>1709.23</v>
      </c>
      <c r="D87" s="9">
        <f>SUBTOTAL(9,D86:D86)</f>
        <v>0</v>
      </c>
      <c r="E87" s="9">
        <f>SUBTOTAL(9,E86:E86)</f>
        <v>1709.23</v>
      </c>
      <c r="F87" s="4"/>
      <c r="G87" s="2">
        <f>SUBTOTAL(9,G86:G86)</f>
        <v>0</v>
      </c>
    </row>
    <row r="88" spans="1:7" ht="12.75" outlineLevel="2">
      <c r="A88" s="2" t="s">
        <v>6</v>
      </c>
      <c r="B88" s="2" t="s">
        <v>5</v>
      </c>
      <c r="C88" s="3">
        <v>1297.04</v>
      </c>
      <c r="D88" s="3">
        <v>0</v>
      </c>
      <c r="E88" s="3">
        <v>1297.04</v>
      </c>
      <c r="F88" s="2" t="s">
        <v>77</v>
      </c>
      <c r="G88" s="2" t="s">
        <v>78</v>
      </c>
    </row>
    <row r="89" spans="1:7" ht="12.75" outlineLevel="1">
      <c r="A89" s="4" t="s">
        <v>120</v>
      </c>
      <c r="B89" s="2"/>
      <c r="C89" s="9">
        <f>SUBTOTAL(9,C88:C88)</f>
        <v>1297.04</v>
      </c>
      <c r="D89" s="9">
        <f>SUBTOTAL(9,D88:D88)</f>
        <v>0</v>
      </c>
      <c r="E89" s="9">
        <f>SUBTOTAL(9,E88:E88)</f>
        <v>1297.04</v>
      </c>
      <c r="F89" s="4"/>
      <c r="G89" s="2">
        <f>SUBTOTAL(9,G88:G88)</f>
        <v>0</v>
      </c>
    </row>
    <row r="90" spans="1:7" ht="12.75" outlineLevel="2">
      <c r="A90" s="5" t="s">
        <v>6</v>
      </c>
      <c r="B90" s="5" t="s">
        <v>5</v>
      </c>
      <c r="C90" s="6">
        <v>16270.27</v>
      </c>
      <c r="D90" s="6">
        <v>0</v>
      </c>
      <c r="E90" s="6">
        <v>16270.27</v>
      </c>
      <c r="F90" s="5" t="s">
        <v>39</v>
      </c>
      <c r="G90" s="5" t="s">
        <v>40</v>
      </c>
    </row>
    <row r="91" spans="1:7" ht="12.75" outlineLevel="1">
      <c r="A91" s="7" t="s">
        <v>101</v>
      </c>
      <c r="B91" s="8"/>
      <c r="C91" s="10">
        <f>SUBTOTAL(9,C90:C90)</f>
        <v>16270.27</v>
      </c>
      <c r="D91" s="10">
        <f>SUBTOTAL(9,D90:D90)</f>
        <v>0</v>
      </c>
      <c r="E91" s="10">
        <f>SUBTOTAL(9,E90:E90)</f>
        <v>16270.27</v>
      </c>
      <c r="F91" s="7"/>
      <c r="G91" s="8">
        <f>SUBTOTAL(9,G90:G90)</f>
        <v>0</v>
      </c>
    </row>
    <row r="92" spans="1:7" ht="12.75">
      <c r="A92" s="12" t="s">
        <v>124</v>
      </c>
      <c r="B92" s="8"/>
      <c r="C92" s="14">
        <f>SUBTOTAL(9,C10:C91)</f>
        <v>439829.54</v>
      </c>
      <c r="D92" s="14">
        <f>SUBTOTAL(9,D10:D91)</f>
        <v>77180.95999999999</v>
      </c>
      <c r="E92" s="14">
        <f>SUBTOTAL(9,E10:E91)</f>
        <v>362648.58</v>
      </c>
      <c r="F92" s="15"/>
      <c r="G92" s="8">
        <f>SUBTOTAL(9,G10:G91)</f>
        <v>0</v>
      </c>
    </row>
    <row r="93" spans="3:6" ht="12.75">
      <c r="C93" s="25"/>
      <c r="D93" s="25"/>
      <c r="E93" s="25"/>
      <c r="F93" s="25"/>
    </row>
    <row r="94" spans="3:6" ht="12.75">
      <c r="C94" s="17"/>
      <c r="D94" s="17"/>
      <c r="E94" s="17"/>
      <c r="F94" s="17"/>
    </row>
    <row r="95" spans="1:7" ht="12.75">
      <c r="A95" s="18"/>
      <c r="B95" s="19"/>
      <c r="C95" s="26"/>
      <c r="D95" s="26"/>
      <c r="E95" s="26"/>
      <c r="F95" s="26"/>
      <c r="G95" s="19"/>
    </row>
    <row r="96" spans="1:7" ht="12.75">
      <c r="A96" s="20"/>
      <c r="B96" s="19"/>
      <c r="C96" s="27"/>
      <c r="D96" s="27"/>
      <c r="E96" s="27"/>
      <c r="F96" s="27"/>
      <c r="G96" s="19"/>
    </row>
    <row r="97" spans="2:6" ht="12.75">
      <c r="B97" s="19"/>
      <c r="C97" s="27"/>
      <c r="D97" s="27"/>
      <c r="E97" s="27"/>
      <c r="F97" s="27"/>
    </row>
    <row r="100" ht="12.75">
      <c r="G100" s="19"/>
    </row>
    <row r="101" ht="12.75">
      <c r="G101" s="21"/>
    </row>
  </sheetData>
  <sheetProtection/>
  <mergeCells count="5">
    <mergeCell ref="A5:I5"/>
    <mergeCell ref="C93:F93"/>
    <mergeCell ref="C95:F95"/>
    <mergeCell ref="C96:F96"/>
    <mergeCell ref="C97:F97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2021-11-16T07:26:45Z</cp:lastPrinted>
  <dcterms:modified xsi:type="dcterms:W3CDTF">2021-11-16T10:48:40Z</dcterms:modified>
  <cp:category/>
  <cp:version/>
  <cp:contentType/>
  <cp:contentStatus/>
</cp:coreProperties>
</file>